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85729C07-6B27-4E84-9591-5B9DDBEFD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ingabemaske" sheetId="5" r:id="rId1"/>
    <sheet name="Datenmask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A14" i="5"/>
  <c r="K14" i="5" l="1"/>
  <c r="K15" i="5"/>
  <c r="K16" i="5"/>
  <c r="K17" i="5"/>
  <c r="K18" i="5"/>
  <c r="K19" i="5"/>
  <c r="K20" i="5"/>
  <c r="K21" i="5"/>
  <c r="K22" i="5"/>
  <c r="K23" i="5"/>
  <c r="K24" i="5"/>
  <c r="K13" i="5"/>
  <c r="J14" i="5" l="1"/>
  <c r="J15" i="5"/>
  <c r="J16" i="5"/>
  <c r="J17" i="5"/>
  <c r="J18" i="5"/>
  <c r="J19" i="5"/>
  <c r="J20" i="5"/>
  <c r="J21" i="5"/>
  <c r="J22" i="5"/>
  <c r="J23" i="5"/>
  <c r="J24" i="5"/>
  <c r="J13" i="5"/>
  <c r="D15" i="5" s="1"/>
  <c r="D14" i="5" s="1"/>
</calcChain>
</file>

<file path=xl/sharedStrings.xml><?xml version="1.0" encoding="utf-8"?>
<sst xmlns="http://schemas.openxmlformats.org/spreadsheetml/2006/main" count="38" uniqueCount="36">
  <si>
    <t>Name</t>
  </si>
  <si>
    <t>Vorname</t>
  </si>
  <si>
    <t>Aktenzeichen</t>
  </si>
  <si>
    <t>Berechnung der steuerlichen Aufteilung des Entgeltes für Versorgungsausgleich</t>
  </si>
  <si>
    <t>Zeitraum</t>
  </si>
  <si>
    <t>Beginn</t>
  </si>
  <si>
    <t>Ende</t>
  </si>
  <si>
    <t>Jahr</t>
  </si>
  <si>
    <t>steuerfreier Teil der Umlage</t>
  </si>
  <si>
    <t>Umlagesatz</t>
  </si>
  <si>
    <t>Summe des zv-pflichtigen Entgeltes</t>
  </si>
  <si>
    <t>Abgefragtes 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</si>
  <si>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</si>
  <si>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</si>
  <si>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</si>
  <si>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</si>
  <si>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</si>
  <si>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</si>
  <si>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</si>
  <si>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</si>
  <si>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</si>
  <si>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</si>
  <si>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</si>
  <si>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</si>
  <si>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nicht abgefragte Monate</t>
  </si>
  <si>
    <t>mit einem "x" kennzeichnen</t>
  </si>
  <si>
    <t>Steuermerkmal</t>
  </si>
  <si>
    <t>Entgelt</t>
  </si>
  <si>
    <t>Entgeltumwandlung</t>
  </si>
  <si>
    <t>mtl. Beitrag vorgeben</t>
  </si>
  <si>
    <t>Wenn die Höhe der monatlichen Entgeltumwandlung</t>
  </si>
  <si>
    <t>den monatlichen Steuerfreibetrag übersteigt,</t>
  </si>
  <si>
    <t>ist das zv-pflichtige Entgelt vollständig</t>
  </si>
  <si>
    <t>pauschal zu versteuern (Steuermerkmal 10)</t>
  </si>
  <si>
    <t>Bitte Eingaben ausschließlich in den gelb hinterlegten Zellen tätigen</t>
  </si>
  <si>
    <t>Versicherungsabschnitt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</si>
</sst>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center"/>
    </xf>
    <xf numFmtId="44" fontId="0" fillId="0" borderId="0" xfId="0" applyNumberFormat="1"/>
    <xf numFmtId="4" fontId="0" fillId="2" borderId="0" xfId="0" applyNumberForma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0" borderId="0" xfId="0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2133-F4F7-4207-89D6-8D48DAD858CB}">
  <dimension ref="A1:L24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14.140625" bestFit="1" customWidth="1"/>
    <col min="2" max="2" width="12.28515625" bestFit="1" customWidth="1"/>
    <col min="3" max="3" width="14.7109375" bestFit="1" customWidth="1"/>
    <col min="4" max="4" width="15.5703125" customWidth="1"/>
    <col min="5" max="5" width="10.140625" bestFit="1" customWidth="1"/>
    <col min="6" max="6" width="16.42578125" customWidth="1"/>
    <col min="7" max="7" width="10" bestFit="1" customWidth="1"/>
    <col min="8" max="9" width="10" customWidth="1"/>
    <col min="11" max="11" width="15.7109375" bestFit="1" customWidth="1"/>
    <col min="12" max="12" width="10" bestFit="1" customWidth="1"/>
  </cols>
  <sheetData>
    <row r="1" spans="1:12" x14ac:dyDescent="0.25">
      <c r="A1" s="3" t="s">
        <v>0</v>
      </c>
      <c r="B1" s="6"/>
      <c r="D1" s="17" t="s">
        <v>35</v>
      </c>
      <c r="E1" s="17"/>
      <c r="G1" s="11" t="s">
        <v>34</v>
      </c>
      <c r="H1" s="12"/>
      <c r="I1" s="12"/>
      <c r="J1" s="12"/>
      <c r="K1" s="12"/>
      <c r="L1" s="12"/>
    </row>
    <row r="2" spans="1:12" x14ac:dyDescent="0.25">
      <c r="A2" s="3" t="s">
        <v>1</v>
      </c>
      <c r="B2" s="6"/>
      <c r="D2" s="3" t="s">
        <v>5</v>
      </c>
      <c r="E2" s="5"/>
    </row>
    <row r="3" spans="1:12" x14ac:dyDescent="0.25">
      <c r="A3" s="3" t="s">
        <v>2</v>
      </c>
      <c r="B3" s="6"/>
      <c r="D3" s="3" t="s">
        <v>6</v>
      </c>
      <c r="E3" s="5"/>
    </row>
    <row r="6" spans="1:12" x14ac:dyDescent="0.25">
      <c r="A6" s="16" t="s">
        <v>3</v>
      </c>
      <c r="B6" s="16"/>
      <c r="C6" s="16"/>
      <c r="D6" s="16"/>
      <c r="E6" s="16"/>
      <c r="F6" s="16"/>
      <c r="G6" s="16"/>
      <c r="I6" s="8"/>
    </row>
    <row r="8" spans="1:12" x14ac:dyDescent="0.25">
      <c r="A8" s="3" t="s">
        <v>10</v>
      </c>
      <c r="F8" s="3" t="s">
        <v>11</v>
      </c>
      <c r="G8" s="6"/>
    </row>
    <row r="9" spans="1:12" x14ac:dyDescent="0.25">
      <c r="A9" s="7"/>
    </row>
    <row r="10" spans="1:12" x14ac:dyDescent="0.25">
      <c r="F10" s="3" t="s">
        <v>24</v>
      </c>
      <c r="I10" s="3" t="s">
        <v>28</v>
      </c>
    </row>
    <row r="11" spans="1:12" x14ac:dyDescent="0.25">
      <c r="F11" s="3" t="s">
        <v>25</v>
      </c>
      <c r="I11" s="3" t="s">
        <v>29</v>
      </c>
    </row>
    <row r="12" spans="1:12" x14ac:dyDescent="0.25">
      <c r="A12" s="3" t="s">
        <v>4</v>
      </c>
      <c r="B12" s="3"/>
      <c r="C12" s="3"/>
      <c r="D12" s="3"/>
    </row>
    <row r="13" spans="1:12" x14ac:dyDescent="0.25">
      <c r="A13" s="3" t="s">
        <v>5</v>
      </c>
      <c r="B13" s="3" t="s">
        <v>6</v>
      </c>
      <c r="C13" s="3" t="s">
        <v>26</v>
      </c>
      <c r="D13" s="3" t="s">
        <v>27</v>
      </c>
      <c r="F13" t="s">
        <v>12</v>
      </c>
      <c r="G13" s="6"/>
      <c r="I13" s="10"/>
      <c r="J13" s="14">
        <f>IF(G13="x",0,1)</f>
        <v>1</v>
      </c>
      <c r="K13" s="14" t="e">
        <f>VLOOKUP($G$8,Datenmaske!$A:$B,2,FALSE)</f>
        <v>#N/A</v>
      </c>
    </row>
    <row r="14" spans="1:12" x14ac:dyDescent="0.25">
      <c r="A14" s="4">
        <f>E2</f>
        <v>0</v>
      </c>
      <c r="B14" s="4">
        <f>E3</f>
        <v>0</v>
      </c>
      <c r="C14">
        <v>10</v>
      </c>
      <c r="D14" s="9" t="e">
        <f>IF(SUM(I13:I24)&gt;SUM(K13:K24),A9,IF(A9-D15&lt;0,"",A9-D15))</f>
        <v>#N/A</v>
      </c>
      <c r="F14" t="s">
        <v>13</v>
      </c>
      <c r="G14" s="6"/>
      <c r="I14" s="10"/>
      <c r="J14" s="14">
        <f t="shared" ref="J14:J24" si="0">IF(G14="x",0,1)</f>
        <v>1</v>
      </c>
      <c r="K14" s="14" t="e">
        <f>VLOOKUP($G$8,Datenmaske!$A:$B,2,FALSE)</f>
        <v>#N/A</v>
      </c>
    </row>
    <row r="15" spans="1:12" x14ac:dyDescent="0.25">
      <c r="C15">
        <v>11</v>
      </c>
      <c r="D15" s="9" t="e">
        <f>IF(SUM(I13:I24)&gt;SUM(K13:K24),"",IF((((K13*J13-I13)+(K14*J14-I14)+(K15*J15-I15)+(K16*J16-I16)+(K17*J17-I17)+(K18*J18-I18)+(K19*J19-I19)+(K20*J20-I20)+(K21*J21-I21)+(K22*J22-I22)+(K23*J23-I23)+(K24*J24-I24))/Datenmaske!C2)&gt;A9,A9,((K13*J13-I13)+(K14*J14-I14)+(K15*J15-I15)+(K16*J16-I16)+(K17*J17-I17)+(K18*J18-I18)+(K19*J19-I19)+(K20*J20-I20)+(K21*J21-I21)+(K22*J22-I22)+(K23*J23-I23)+(K24*J24-I24))/Datenmaske!C2))</f>
        <v>#N/A</v>
      </c>
      <c r="F15" t="s">
        <v>14</v>
      </c>
      <c r="G15" s="6"/>
      <c r="I15" s="10"/>
      <c r="J15" s="14">
        <f t="shared" si="0"/>
        <v>1</v>
      </c>
      <c r="K15" s="14" t="e">
        <f>VLOOKUP($G$8,Datenmaske!$A:$B,2,FALSE)</f>
        <v>#N/A</v>
      </c>
    </row>
    <row r="16" spans="1:12" x14ac:dyDescent="0.25">
      <c r="F16" t="s">
        <v>15</v>
      </c>
      <c r="G16" s="6"/>
      <c r="I16" s="10"/>
      <c r="J16" s="14">
        <f t="shared" si="0"/>
        <v>1</v>
      </c>
      <c r="K16" s="14" t="e">
        <f>VLOOKUP($G$8,Datenmaske!$A:$B,2,FALSE)</f>
        <v>#N/A</v>
      </c>
    </row>
    <row r="17" spans="1:11" x14ac:dyDescent="0.25">
      <c r="F17" t="s">
        <v>16</v>
      </c>
      <c r="G17" s="6"/>
      <c r="I17" s="10"/>
      <c r="J17" s="14">
        <f t="shared" si="0"/>
        <v>1</v>
      </c>
      <c r="K17" s="14" t="e">
        <f>VLOOKUP($G$8,Datenmaske!$A:$B,2,FALSE)</f>
        <v>#N/A</v>
      </c>
    </row>
    <row r="18" spans="1:11" x14ac:dyDescent="0.25">
      <c r="A18" s="13" t="s">
        <v>30</v>
      </c>
      <c r="B18" s="12"/>
      <c r="C18" s="12"/>
      <c r="D18" s="12"/>
      <c r="F18" t="s">
        <v>17</v>
      </c>
      <c r="G18" s="6"/>
      <c r="I18" s="10"/>
      <c r="J18" s="14">
        <f t="shared" si="0"/>
        <v>1</v>
      </c>
      <c r="K18" s="14" t="e">
        <f>VLOOKUP($G$8,Datenmaske!$A:$B,2,FALSE)</f>
        <v>#N/A</v>
      </c>
    </row>
    <row r="19" spans="1:11" x14ac:dyDescent="0.25">
      <c r="A19" s="13" t="s">
        <v>31</v>
      </c>
      <c r="B19" s="12"/>
      <c r="C19" s="12"/>
      <c r="D19" s="12"/>
      <c r="F19" t="s">
        <v>18</v>
      </c>
      <c r="G19" s="6"/>
      <c r="I19" s="10"/>
      <c r="J19" s="14">
        <f t="shared" si="0"/>
        <v>1</v>
      </c>
      <c r="K19" s="14" t="e">
        <f>VLOOKUP($G$8,Datenmaske!$A:$B,2,FALSE)</f>
        <v>#N/A</v>
      </c>
    </row>
    <row r="20" spans="1:11" x14ac:dyDescent="0.25">
      <c r="A20" s="13" t="s">
        <v>32</v>
      </c>
      <c r="B20" s="12"/>
      <c r="C20" s="12"/>
      <c r="D20" s="12"/>
      <c r="F20" t="s">
        <v>19</v>
      </c>
      <c r="G20" s="6"/>
      <c r="I20" s="10"/>
      <c r="J20" s="14">
        <f t="shared" si="0"/>
        <v>1</v>
      </c>
      <c r="K20" s="14" t="e">
        <f>VLOOKUP($G$8,Datenmaske!$A:$B,2,FALSE)</f>
        <v>#N/A</v>
      </c>
    </row>
    <row r="21" spans="1:11" x14ac:dyDescent="0.25">
      <c r="A21" s="13" t="s">
        <v>33</v>
      </c>
      <c r="B21" s="12"/>
      <c r="C21" s="12"/>
      <c r="D21" s="12"/>
      <c r="F21" t="s">
        <v>20</v>
      </c>
      <c r="G21" s="6"/>
      <c r="I21" s="10"/>
      <c r="J21" s="14">
        <f t="shared" si="0"/>
        <v>1</v>
      </c>
      <c r="K21" s="14" t="e">
        <f>VLOOKUP($G$8,Datenmaske!$A:$B,2,FALSE)</f>
        <v>#N/A</v>
      </c>
    </row>
    <row r="22" spans="1:11" x14ac:dyDescent="0.25">
      <c r="F22" t="s">
        <v>21</v>
      </c>
      <c r="G22" s="6"/>
      <c r="I22" s="10"/>
      <c r="J22" s="14">
        <f t="shared" si="0"/>
        <v>1</v>
      </c>
      <c r="K22" s="14" t="e">
        <f>VLOOKUP($G$8,Datenmaske!$A:$B,2,FALSE)</f>
        <v>#N/A</v>
      </c>
    </row>
    <row r="23" spans="1:11" x14ac:dyDescent="0.25">
      <c r="F23" t="s">
        <v>22</v>
      </c>
      <c r="G23" s="6"/>
      <c r="I23" s="10"/>
      <c r="J23" s="14">
        <f t="shared" si="0"/>
        <v>1</v>
      </c>
      <c r="K23" s="14" t="e">
        <f>VLOOKUP($G$8,Datenmaske!$A:$B,2,FALSE)</f>
        <v>#N/A</v>
      </c>
    </row>
    <row r="24" spans="1:11" x14ac:dyDescent="0.25">
      <c r="F24" t="s">
        <v>23</v>
      </c>
      <c r="G24" s="6"/>
      <c r="I24" s="10"/>
      <c r="J24" s="14">
        <f t="shared" si="0"/>
        <v>1</v>
      </c>
      <c r="K24" s="14" t="e">
        <f>VLOOKUP($G$8,Datenmaske!$A:$B,2,FALSE)</f>
        <v>#N/A</v>
      </c>
    </row>
  </sheetData>
  <protectedRanges>
    <protectedRange sqref="G13:G24 I13:I24 G8 A9 B1:B3 E2 E3" name="Bereich1"/>
  </protectedRanges>
  <mergeCells count="2">
    <mergeCell ref="A6:G6"/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B861-87D3-4DC9-8426-5EA7F417AF92}">
  <dimension ref="A1:C19"/>
  <sheetViews>
    <sheetView workbookViewId="0">
      <selection activeCell="B20" sqref="B20"/>
    </sheetView>
  </sheetViews>
  <sheetFormatPr baseColWidth="10" defaultRowHeight="15" x14ac:dyDescent="0.25"/>
  <cols>
    <col min="2" max="2" width="26.42578125" bestFit="1" customWidth="1"/>
  </cols>
  <sheetData>
    <row r="1" spans="1:3" x14ac:dyDescent="0.25">
      <c r="A1" t="s">
        <v>7</v>
      </c>
      <c r="B1" t="s">
        <v>8</v>
      </c>
      <c r="C1" t="s">
        <v>9</v>
      </c>
    </row>
    <row r="2" spans="1:3" x14ac:dyDescent="0.25">
      <c r="A2" s="1">
        <v>2008</v>
      </c>
      <c r="B2" s="2">
        <v>53</v>
      </c>
      <c r="C2">
        <v>4.4999999999999998E-2</v>
      </c>
    </row>
    <row r="3" spans="1:3" x14ac:dyDescent="0.25">
      <c r="A3" s="1">
        <v>2009</v>
      </c>
      <c r="B3" s="2">
        <v>54</v>
      </c>
    </row>
    <row r="4" spans="1:3" x14ac:dyDescent="0.25">
      <c r="A4" s="1">
        <v>2010</v>
      </c>
      <c r="B4" s="2">
        <v>55</v>
      </c>
    </row>
    <row r="5" spans="1:3" x14ac:dyDescent="0.25">
      <c r="A5" s="1">
        <v>2011</v>
      </c>
      <c r="B5" s="2">
        <v>55</v>
      </c>
    </row>
    <row r="6" spans="1:3" x14ac:dyDescent="0.25">
      <c r="A6" s="1">
        <v>2012</v>
      </c>
      <c r="B6" s="2">
        <v>56</v>
      </c>
    </row>
    <row r="7" spans="1:3" x14ac:dyDescent="0.25">
      <c r="A7" s="1">
        <v>2013</v>
      </c>
      <c r="B7" s="2">
        <v>58</v>
      </c>
    </row>
    <row r="8" spans="1:3" x14ac:dyDescent="0.25">
      <c r="A8" s="1">
        <v>2014</v>
      </c>
      <c r="B8" s="2">
        <v>119</v>
      </c>
    </row>
    <row r="9" spans="1:3" x14ac:dyDescent="0.25">
      <c r="A9" s="1">
        <v>2015</v>
      </c>
      <c r="B9" s="2">
        <v>121</v>
      </c>
    </row>
    <row r="10" spans="1:3" x14ac:dyDescent="0.25">
      <c r="A10" s="1">
        <v>2016</v>
      </c>
      <c r="B10" s="2">
        <v>124</v>
      </c>
    </row>
    <row r="11" spans="1:3" x14ac:dyDescent="0.25">
      <c r="A11" s="1">
        <v>2017</v>
      </c>
      <c r="B11" s="2">
        <v>127</v>
      </c>
    </row>
    <row r="12" spans="1:3" x14ac:dyDescent="0.25">
      <c r="A12" s="1">
        <v>2018</v>
      </c>
      <c r="B12" s="2">
        <v>130</v>
      </c>
    </row>
    <row r="13" spans="1:3" x14ac:dyDescent="0.25">
      <c r="A13" s="1">
        <v>2019</v>
      </c>
      <c r="B13" s="2">
        <v>134</v>
      </c>
    </row>
    <row r="14" spans="1:3" x14ac:dyDescent="0.25">
      <c r="A14" s="1">
        <v>2020</v>
      </c>
      <c r="B14" s="2">
        <v>207</v>
      </c>
    </row>
    <row r="15" spans="1:3" x14ac:dyDescent="0.25">
      <c r="A15" s="1">
        <v>2021</v>
      </c>
      <c r="B15" s="2">
        <v>213</v>
      </c>
    </row>
    <row r="16" spans="1:3" x14ac:dyDescent="0.25">
      <c r="A16">
        <v>2022</v>
      </c>
      <c r="B16" s="15">
        <v>211.5</v>
      </c>
    </row>
    <row r="17" spans="1:2" x14ac:dyDescent="0.25">
      <c r="A17">
        <v>2023</v>
      </c>
      <c r="B17" s="15">
        <v>219</v>
      </c>
    </row>
    <row r="18" spans="1:2" x14ac:dyDescent="0.25">
      <c r="A18">
        <v>2024</v>
      </c>
      <c r="B18" s="15">
        <v>226.5</v>
      </c>
    </row>
    <row r="19" spans="1:2" x14ac:dyDescent="0.25">
      <c r="A19">
        <v>2025</v>
      </c>
      <c r="B19" s="15">
        <v>322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Datenmaske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2025-01-03T08:09:27Z</dcterms:modified>
</cp:coreProperties>
</file>